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rdinova\Desktop\Trávníky v ulicích\"/>
    </mc:Choice>
  </mc:AlternateContent>
  <bookViews>
    <workbookView xWindow="1545" yWindow="0" windowWidth="16380" windowHeight="8190" tabRatio="500"/>
  </bookViews>
  <sheets>
    <sheet name="List1" sheetId="1" r:id="rId1"/>
    <sheet name="List2" sheetId="2" r:id="rId2"/>
    <sheet name="List3" sheetId="3" r:id="rId3"/>
  </sheets>
  <calcPr calcId="152511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I3" i="2" l="1"/>
  <c r="I4" i="2"/>
  <c r="I5" i="2"/>
  <c r="I8" i="2"/>
  <c r="I9" i="2"/>
  <c r="I10" i="2"/>
  <c r="I13" i="2"/>
  <c r="I14" i="2"/>
  <c r="I15" i="2"/>
  <c r="E12" i="1" l="1"/>
  <c r="B17" i="2"/>
  <c r="E16" i="1"/>
</calcChain>
</file>

<file path=xl/sharedStrings.xml><?xml version="1.0" encoding="utf-8"?>
<sst xmlns="http://schemas.openxmlformats.org/spreadsheetml/2006/main" count="104" uniqueCount="71">
  <si>
    <t>Trávník - výsev</t>
  </si>
  <si>
    <t>JC</t>
  </si>
  <si>
    <t>Materiál</t>
  </si>
  <si>
    <t>jedn.</t>
  </si>
  <si>
    <t>množství</t>
  </si>
  <si>
    <t>Travní osivo</t>
  </si>
  <si>
    <t>kg</t>
  </si>
  <si>
    <t>Travníkový substrát s dopravou</t>
  </si>
  <si>
    <t>m3</t>
  </si>
  <si>
    <t>l</t>
  </si>
  <si>
    <t>Práce</t>
  </si>
  <si>
    <t>18480-2111</t>
  </si>
  <si>
    <t>m2</t>
  </si>
  <si>
    <t>18340-3111</t>
  </si>
  <si>
    <t>Obdělání půdy nakopáním – hloubka do 0,1m</t>
  </si>
  <si>
    <t>18111-1131</t>
  </si>
  <si>
    <t>18340-3153</t>
  </si>
  <si>
    <t>Obdělání půdy hrabáním (1.)</t>
  </si>
  <si>
    <t>Obdělání půdy hrabáním (2.)</t>
  </si>
  <si>
    <t>18340-3161</t>
  </si>
  <si>
    <t>Obdělání půdy válením (1.)</t>
  </si>
  <si>
    <t>Obdělání půdy válením (2.)</t>
  </si>
  <si>
    <t>18040-5111</t>
  </si>
  <si>
    <t>Celkem</t>
  </si>
  <si>
    <t>SO 101</t>
  </si>
  <si>
    <t>SO 102</t>
  </si>
  <si>
    <t>SO 103</t>
  </si>
  <si>
    <t>SO 104</t>
  </si>
  <si>
    <t>SO 105</t>
  </si>
  <si>
    <t>Za Hájovnou</t>
  </si>
  <si>
    <t>Netolická</t>
  </si>
  <si>
    <t>Tichého</t>
  </si>
  <si>
    <t>Krále Václava IV.</t>
  </si>
  <si>
    <t>Ke Hrádku</t>
  </si>
  <si>
    <t>Základní travní plochy</t>
  </si>
  <si>
    <t>Rozprostření ornice</t>
  </si>
  <si>
    <t>Substrát [m3]</t>
  </si>
  <si>
    <t>Založení parkového trávníku</t>
  </si>
  <si>
    <t>Osivo [Kg]</t>
  </si>
  <si>
    <t>Zatravňovací dlažba</t>
  </si>
  <si>
    <t>Výplň ornicí</t>
  </si>
  <si>
    <t>Terénní práce</t>
  </si>
  <si>
    <t>Likvidace plevele</t>
  </si>
  <si>
    <t>[m2]</t>
  </si>
  <si>
    <t>Vyhrábnutí podloží</t>
  </si>
  <si>
    <t>Zarovnání pozemku</t>
  </si>
  <si>
    <t>Seč 2x</t>
  </si>
  <si>
    <t>Poplatek za uložení stavebního odpadu - zeminy a kameniva na skládce</t>
  </si>
  <si>
    <t>t</t>
  </si>
  <si>
    <t>17120-1211</t>
  </si>
  <si>
    <t>Odkopávky rozpojitelných půd bez předchozího rozrušení v množství do 10 000 m3</t>
  </si>
  <si>
    <t>12270-2111</t>
  </si>
  <si>
    <t>Plošná úprava terénu bez doplnění ornice souvislé plochy do 500m2, přes +/- 150 do +/-200mm</t>
  </si>
  <si>
    <t>Založení trávníku ve vegetačních prefabrikátech výsevem v rovině nebo ve svahu 1:5</t>
  </si>
  <si>
    <t>Chemické odplevelení půdy před založením kultury v rovině nebo na svahu 1:5, postřik na široko</t>
  </si>
  <si>
    <t>18130-1113</t>
  </si>
  <si>
    <t>Rozprostření a urovnání ornice v rovině při tloušťce do 200mm</t>
  </si>
  <si>
    <t>Založení parkového trávníku výsevem plochy do 1000 m2 v rovině a ve svahu do 1:5</t>
  </si>
  <si>
    <t>18141-1131</t>
  </si>
  <si>
    <t>Pokosení trávníku parkového v rovině (1.)</t>
  </si>
  <si>
    <t>Pokosení trávníku parkového v rovině (2.)</t>
  </si>
  <si>
    <t>11115-1121</t>
  </si>
  <si>
    <t>18580-4312</t>
  </si>
  <si>
    <t>Zalití rostlin vodou přes 20m2</t>
  </si>
  <si>
    <t>Herbicid (např. Roundup)</t>
  </si>
  <si>
    <t>Doprava</t>
  </si>
  <si>
    <t>Další režijní náklady</t>
  </si>
  <si>
    <t>Celkem:</t>
  </si>
  <si>
    <t>DPH:</t>
  </si>
  <si>
    <t>Celkem včetně DPH:</t>
  </si>
  <si>
    <t>Dolpní uchazeč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</si>
</sst>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rgb="FF000000"/>
      <name val="Calibri"/>
      <family val="2"/>
      <charset val="238"/>
    </font>
    <font>
      <b/>
      <sz val="10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FFCCCC"/>
      </patternFill>
    </fill>
    <fill>
      <patternFill patternType="solid">
        <fgColor rgb="FFFFFF00"/>
        <bgColor indexed="64"/>
      </patternFill>
    </fill>
  </fills>
  <borders count="23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0" applyBorder="0" applyProtection="0"/>
  </cellStyleXfs>
  <cellXfs count="72">
    <xf numFmtId="0" fontId="0" fillId="0" borderId="0" xfId="0"/>
    <xf numFmtId="0" fontId="2" fillId="0" borderId="0" xfId="0" applyFont="1" applyBorder="1"/>
    <xf numFmtId="0" fontId="0" fillId="0" borderId="0" xfId="0" applyBorder="1"/>
    <xf numFmtId="0" fontId="0" fillId="0" borderId="0" xfId="0" applyFont="1" applyBorder="1"/>
    <xf numFmtId="0" fontId="0" fillId="0" borderId="1" xfId="0" applyFont="1" applyBorder="1"/>
    <xf numFmtId="0" fontId="0" fillId="0" borderId="2" xfId="0" applyFont="1" applyBorder="1"/>
    <xf numFmtId="0" fontId="0" fillId="0" borderId="3" xfId="0" applyFont="1" applyBorder="1"/>
    <xf numFmtId="0" fontId="0" fillId="0" borderId="4" xfId="0" applyFont="1" applyBorder="1"/>
    <xf numFmtId="0" fontId="0" fillId="0" borderId="5" xfId="0" applyFont="1" applyBorder="1"/>
    <xf numFmtId="0" fontId="0" fillId="0" borderId="2" xfId="0" applyBorder="1" applyAlignment="1">
      <alignment horizontal="right"/>
    </xf>
    <xf numFmtId="0" fontId="0" fillId="0" borderId="0" xfId="0" applyFont="1" applyBorder="1" applyAlignment="1">
      <alignment horizontal="right"/>
    </xf>
    <xf numFmtId="0" fontId="0" fillId="0" borderId="6" xfId="0" applyBorder="1"/>
    <xf numFmtId="0" fontId="0" fillId="0" borderId="7" xfId="0" applyFont="1" applyBorder="1"/>
    <xf numFmtId="0" fontId="0" fillId="0" borderId="7" xfId="0" applyFont="1" applyBorder="1" applyAlignment="1">
      <alignment horizontal="right"/>
    </xf>
    <xf numFmtId="0" fontId="0" fillId="0" borderId="8" xfId="0" applyBorder="1"/>
    <xf numFmtId="0" fontId="0" fillId="0" borderId="0" xfId="0" applyAlignment="1">
      <alignment horizontal="right"/>
    </xf>
    <xf numFmtId="0" fontId="0" fillId="0" borderId="0" xfId="0" applyFont="1" applyFill="1" applyBorder="1"/>
    <xf numFmtId="0" fontId="0" fillId="0" borderId="1" xfId="0" applyBorder="1"/>
    <xf numFmtId="0" fontId="0" fillId="0" borderId="2" xfId="0" applyBorder="1"/>
    <xf numFmtId="0" fontId="0" fillId="0" borderId="4" xfId="0" applyBorder="1"/>
    <xf numFmtId="0" fontId="0" fillId="0" borderId="7" xfId="0" applyBorder="1"/>
    <xf numFmtId="0" fontId="0" fillId="0" borderId="11" xfId="0" applyBorder="1"/>
    <xf numFmtId="0" fontId="0" fillId="0" borderId="9" xfId="0" applyBorder="1"/>
    <xf numFmtId="0" fontId="0" fillId="0" borderId="4" xfId="0" applyBorder="1" applyAlignment="1">
      <alignment horizontal="center"/>
    </xf>
    <xf numFmtId="0" fontId="0" fillId="0" borderId="4" xfId="0" applyBorder="1" applyAlignment="1">
      <alignment horizontal="right"/>
    </xf>
    <xf numFmtId="1" fontId="0" fillId="0" borderId="4" xfId="0" applyNumberFormat="1" applyFont="1" applyBorder="1" applyAlignment="1">
      <alignment horizontal="right"/>
    </xf>
    <xf numFmtId="0" fontId="2" fillId="0" borderId="9" xfId="0" applyFont="1" applyBorder="1"/>
    <xf numFmtId="0" fontId="0" fillId="0" borderId="11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2" xfId="0" applyBorder="1"/>
    <xf numFmtId="0" fontId="0" fillId="3" borderId="11" xfId="0" applyFill="1" applyBorder="1" applyAlignment="1">
      <alignment horizontal="center"/>
    </xf>
    <xf numFmtId="0" fontId="0" fillId="3" borderId="9" xfId="0" applyFill="1" applyBorder="1" applyAlignment="1">
      <alignment horizontal="center"/>
    </xf>
    <xf numFmtId="0" fontId="0" fillId="3" borderId="12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0" fillId="0" borderId="9" xfId="0" applyFont="1" applyBorder="1" applyAlignment="1">
      <alignment horizontal="right" vertical="center"/>
    </xf>
    <xf numFmtId="0" fontId="0" fillId="3" borderId="10" xfId="0" applyFill="1" applyBorder="1"/>
    <xf numFmtId="2" fontId="0" fillId="0" borderId="0" xfId="0" applyNumberFormat="1" applyBorder="1" applyAlignment="1">
      <alignment horizontal="center"/>
    </xf>
    <xf numFmtId="2" fontId="0" fillId="0" borderId="0" xfId="0" applyNumberFormat="1" applyFont="1" applyBorder="1" applyAlignment="1">
      <alignment horizontal="center"/>
    </xf>
    <xf numFmtId="2" fontId="0" fillId="0" borderId="0" xfId="0" applyNumberFormat="1" applyBorder="1"/>
    <xf numFmtId="2" fontId="0" fillId="0" borderId="0" xfId="0" applyNumberFormat="1" applyFont="1" applyFill="1" applyBorder="1" applyAlignment="1">
      <alignment horizontal="center"/>
    </xf>
    <xf numFmtId="0" fontId="0" fillId="0" borderId="14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3" xfId="0" applyFont="1" applyBorder="1" applyAlignment="1">
      <alignment horizontal="center"/>
    </xf>
    <xf numFmtId="0" fontId="0" fillId="0" borderId="5" xfId="0" applyFont="1" applyBorder="1" applyAlignment="1">
      <alignment horizontal="center"/>
    </xf>
    <xf numFmtId="0" fontId="0" fillId="3" borderId="15" xfId="0" applyFill="1" applyBorder="1" applyAlignment="1">
      <alignment horizontal="right"/>
    </xf>
    <xf numFmtId="0" fontId="0" fillId="3" borderId="16" xfId="0" applyFill="1" applyBorder="1" applyAlignment="1">
      <alignment horizontal="right"/>
    </xf>
    <xf numFmtId="0" fontId="0" fillId="3" borderId="17" xfId="0" applyFill="1" applyBorder="1" applyAlignment="1">
      <alignment horizontal="right"/>
    </xf>
    <xf numFmtId="0" fontId="0" fillId="3" borderId="18" xfId="0" applyFill="1" applyBorder="1" applyAlignment="1">
      <alignment horizontal="center"/>
    </xf>
    <xf numFmtId="0" fontId="0" fillId="3" borderId="19" xfId="0" applyFill="1" applyBorder="1" applyAlignment="1">
      <alignment horizontal="center"/>
    </xf>
    <xf numFmtId="0" fontId="0" fillId="3" borderId="20" xfId="0" applyFill="1" applyBorder="1" applyAlignment="1">
      <alignment horizontal="center"/>
    </xf>
    <xf numFmtId="2" fontId="0" fillId="3" borderId="15" xfId="0" applyNumberFormat="1" applyFill="1" applyBorder="1" applyAlignment="1">
      <alignment horizontal="center"/>
    </xf>
    <xf numFmtId="0" fontId="0" fillId="3" borderId="17" xfId="0" applyFill="1" applyBorder="1" applyAlignment="1">
      <alignment horizontal="center"/>
    </xf>
    <xf numFmtId="2" fontId="0" fillId="3" borderId="21" xfId="0" applyNumberFormat="1" applyFill="1" applyBorder="1" applyAlignment="1">
      <alignment horizontal="center"/>
    </xf>
    <xf numFmtId="164" fontId="0" fillId="3" borderId="22" xfId="0" applyNumberFormat="1" applyFill="1" applyBorder="1" applyAlignment="1">
      <alignment horizontal="center"/>
    </xf>
    <xf numFmtId="0" fontId="0" fillId="3" borderId="22" xfId="0" applyFill="1" applyBorder="1" applyAlignment="1">
      <alignment horizontal="center"/>
    </xf>
    <xf numFmtId="164" fontId="0" fillId="3" borderId="21" xfId="0" applyNumberFormat="1" applyFill="1" applyBorder="1" applyAlignment="1">
      <alignment horizontal="center"/>
    </xf>
    <xf numFmtId="1" fontId="0" fillId="3" borderId="21" xfId="0" applyNumberFormat="1" applyFill="1" applyBorder="1" applyAlignment="1">
      <alignment horizontal="center"/>
    </xf>
    <xf numFmtId="0" fontId="0" fillId="3" borderId="21" xfId="0" applyFill="1" applyBorder="1" applyAlignment="1">
      <alignment horizontal="center"/>
    </xf>
    <xf numFmtId="0" fontId="0" fillId="3" borderId="18" xfId="0" applyFill="1" applyBorder="1" applyAlignment="1">
      <alignment horizontal="center"/>
    </xf>
    <xf numFmtId="0" fontId="0" fillId="3" borderId="20" xfId="0" applyFill="1" applyBorder="1" applyAlignment="1">
      <alignment horizontal="center"/>
    </xf>
    <xf numFmtId="0" fontId="0" fillId="3" borderId="15" xfId="0" applyFill="1" applyBorder="1" applyAlignment="1">
      <alignment horizontal="center"/>
    </xf>
    <xf numFmtId="1" fontId="0" fillId="3" borderId="18" xfId="0" applyNumberFormat="1" applyFill="1" applyBorder="1" applyAlignment="1">
      <alignment horizontal="center"/>
    </xf>
  </cellXfs>
  <cellStyles count="2">
    <cellStyle name="Normální" xfId="0" builtinId="0"/>
    <cellStyle name="Vysvětlující text" xfId="1" builtinId="53" customBuiltin="1"/>
  </cellStyles>
  <dxfs count="0"/>
  <tableStyles count="0" defaultTableStyle="TableStyleMedium2" defaultPivotStyle="PivotStyleLight16"/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31"/>
  <sheetViews>
    <sheetView tabSelected="1" zoomScaleNormal="100" workbookViewId="0">
      <selection activeCell="H20" sqref="H20"/>
    </sheetView>
  </sheetViews>
  <sheetFormatPr defaultRowHeight="15" x14ac:dyDescent="0.25"/>
  <cols>
    <col min="1" max="1" width="1.28515625" customWidth="1"/>
    <col min="2" max="2" width="12.28515625" customWidth="1"/>
    <col min="3" max="3" width="86.5703125" customWidth="1"/>
    <col min="4" max="4" width="5.5703125" customWidth="1"/>
    <col min="5" max="5" width="8.85546875" bestFit="1" customWidth="1"/>
    <col min="6" max="6" width="8.85546875" customWidth="1"/>
    <col min="7" max="7" width="9.28515625" customWidth="1"/>
    <col min="8" max="1025" width="8.7109375" customWidth="1"/>
  </cols>
  <sheetData>
    <row r="2" spans="2:7" ht="15.75" thickBot="1" x14ac:dyDescent="0.3">
      <c r="C2" s="1"/>
      <c r="D2" s="2"/>
      <c r="E2" s="1"/>
      <c r="F2" s="2"/>
      <c r="G2" s="2"/>
    </row>
    <row r="3" spans="2:7" x14ac:dyDescent="0.25">
      <c r="B3" s="36" t="s">
        <v>0</v>
      </c>
      <c r="C3" s="37"/>
      <c r="D3" s="37"/>
      <c r="E3" s="37"/>
      <c r="F3" s="37"/>
      <c r="G3" s="38"/>
    </row>
    <row r="4" spans="2:7" ht="15.75" thickBot="1" x14ac:dyDescent="0.3">
      <c r="B4" s="39"/>
      <c r="C4" s="40"/>
      <c r="D4" s="40"/>
      <c r="E4" s="40"/>
      <c r="F4" s="40"/>
      <c r="G4" s="41"/>
    </row>
    <row r="5" spans="2:7" ht="15.75" thickBot="1" x14ac:dyDescent="0.3">
      <c r="B5" s="21"/>
      <c r="C5" s="26" t="s">
        <v>2</v>
      </c>
      <c r="D5" s="27" t="s">
        <v>3</v>
      </c>
      <c r="E5" s="29" t="s">
        <v>4</v>
      </c>
      <c r="F5" s="48" t="s">
        <v>1</v>
      </c>
      <c r="G5" s="49" t="s">
        <v>23</v>
      </c>
    </row>
    <row r="6" spans="2:7" x14ac:dyDescent="0.25">
      <c r="B6" s="19"/>
      <c r="C6" s="2" t="s">
        <v>5</v>
      </c>
      <c r="D6" s="23" t="s">
        <v>6</v>
      </c>
      <c r="E6" s="50">
        <v>8.36</v>
      </c>
      <c r="F6" s="70"/>
      <c r="G6" s="61"/>
    </row>
    <row r="7" spans="2:7" x14ac:dyDescent="0.25">
      <c r="B7" s="19"/>
      <c r="C7" s="2" t="s">
        <v>7</v>
      </c>
      <c r="D7" s="23" t="s">
        <v>8</v>
      </c>
      <c r="E7" s="50">
        <v>329.66</v>
      </c>
      <c r="F7" s="66"/>
      <c r="G7" s="64"/>
    </row>
    <row r="8" spans="2:7" ht="15.75" thickBot="1" x14ac:dyDescent="0.3">
      <c r="B8" s="11"/>
      <c r="C8" s="12" t="s">
        <v>64</v>
      </c>
      <c r="D8" s="28" t="s">
        <v>9</v>
      </c>
      <c r="E8" s="51">
        <v>1.2</v>
      </c>
      <c r="F8" s="71"/>
      <c r="G8" s="69"/>
    </row>
    <row r="9" spans="2:7" ht="15.75" thickBot="1" x14ac:dyDescent="0.3">
      <c r="B9" s="21"/>
      <c r="C9" s="26" t="s">
        <v>10</v>
      </c>
      <c r="D9" s="27" t="s">
        <v>3</v>
      </c>
      <c r="E9" s="29" t="s">
        <v>4</v>
      </c>
      <c r="F9" s="52" t="s">
        <v>1</v>
      </c>
      <c r="G9" s="53" t="s">
        <v>23</v>
      </c>
    </row>
    <row r="10" spans="2:7" x14ac:dyDescent="0.25">
      <c r="B10" s="19" t="s">
        <v>11</v>
      </c>
      <c r="C10" s="3" t="s">
        <v>54</v>
      </c>
      <c r="D10" s="24" t="s">
        <v>12</v>
      </c>
      <c r="E10" s="44">
        <v>1420</v>
      </c>
      <c r="F10" s="60"/>
      <c r="G10" s="61"/>
    </row>
    <row r="11" spans="2:7" x14ac:dyDescent="0.25">
      <c r="B11" s="19" t="s">
        <v>51</v>
      </c>
      <c r="C11" s="3" t="s">
        <v>50</v>
      </c>
      <c r="D11" s="24" t="s">
        <v>8</v>
      </c>
      <c r="E11" s="44">
        <v>6.7</v>
      </c>
      <c r="F11" s="62"/>
      <c r="G11" s="63"/>
    </row>
    <row r="12" spans="2:7" x14ac:dyDescent="0.25">
      <c r="B12" s="19" t="s">
        <v>49</v>
      </c>
      <c r="C12" s="16" t="s">
        <v>47</v>
      </c>
      <c r="D12" s="24" t="s">
        <v>48</v>
      </c>
      <c r="E12" s="44">
        <f>E11*1.6</f>
        <v>10.72</v>
      </c>
      <c r="F12" s="62"/>
      <c r="G12" s="64"/>
    </row>
    <row r="13" spans="2:7" x14ac:dyDescent="0.25">
      <c r="B13" s="19" t="s">
        <v>13</v>
      </c>
      <c r="C13" s="2" t="s">
        <v>14</v>
      </c>
      <c r="D13" s="25" t="s">
        <v>12</v>
      </c>
      <c r="E13" s="44">
        <v>2090</v>
      </c>
      <c r="F13" s="65"/>
      <c r="G13" s="64"/>
    </row>
    <row r="14" spans="2:7" x14ac:dyDescent="0.25">
      <c r="B14" s="7" t="s">
        <v>15</v>
      </c>
      <c r="C14" s="2" t="s">
        <v>52</v>
      </c>
      <c r="D14" s="24" t="s">
        <v>12</v>
      </c>
      <c r="E14" s="44">
        <v>2090</v>
      </c>
      <c r="F14" s="66"/>
      <c r="G14" s="64"/>
    </row>
    <row r="15" spans="2:7" x14ac:dyDescent="0.25">
      <c r="B15" s="19" t="s">
        <v>16</v>
      </c>
      <c r="C15" s="2" t="s">
        <v>17</v>
      </c>
      <c r="D15" s="24" t="s">
        <v>12</v>
      </c>
      <c r="E15" s="45">
        <v>2090</v>
      </c>
      <c r="F15" s="62"/>
      <c r="G15" s="64"/>
    </row>
    <row r="16" spans="2:7" x14ac:dyDescent="0.25">
      <c r="B16" s="7" t="s">
        <v>55</v>
      </c>
      <c r="C16" s="2" t="s">
        <v>56</v>
      </c>
      <c r="D16" s="25" t="s">
        <v>12</v>
      </c>
      <c r="E16" s="45">
        <f>2090+290</f>
        <v>2380</v>
      </c>
      <c r="F16" s="65"/>
      <c r="G16" s="64"/>
    </row>
    <row r="17" spans="2:7" x14ac:dyDescent="0.25">
      <c r="B17" s="7" t="s">
        <v>16</v>
      </c>
      <c r="C17" s="3" t="s">
        <v>18</v>
      </c>
      <c r="D17" s="24" t="s">
        <v>12</v>
      </c>
      <c r="E17" s="45">
        <v>2090</v>
      </c>
      <c r="F17" s="62"/>
      <c r="G17" s="64"/>
    </row>
    <row r="18" spans="2:7" x14ac:dyDescent="0.25">
      <c r="B18" s="19" t="s">
        <v>58</v>
      </c>
      <c r="C18" s="2" t="s">
        <v>57</v>
      </c>
      <c r="D18" s="24" t="s">
        <v>12</v>
      </c>
      <c r="E18" s="45">
        <v>2090</v>
      </c>
      <c r="F18" s="67"/>
      <c r="G18" s="64"/>
    </row>
    <row r="19" spans="2:7" x14ac:dyDescent="0.25">
      <c r="B19" s="19" t="s">
        <v>19</v>
      </c>
      <c r="C19" s="2" t="s">
        <v>20</v>
      </c>
      <c r="D19" s="24" t="s">
        <v>12</v>
      </c>
      <c r="E19" s="45">
        <v>2090</v>
      </c>
      <c r="F19" s="67"/>
      <c r="G19" s="64"/>
    </row>
    <row r="20" spans="2:7" x14ac:dyDescent="0.25">
      <c r="B20" s="7" t="s">
        <v>19</v>
      </c>
      <c r="C20" s="3" t="s">
        <v>21</v>
      </c>
      <c r="D20" s="24" t="s">
        <v>12</v>
      </c>
      <c r="E20" s="45">
        <v>2090</v>
      </c>
      <c r="F20" s="67"/>
      <c r="G20" s="64"/>
    </row>
    <row r="21" spans="2:7" x14ac:dyDescent="0.25">
      <c r="B21" s="19" t="s">
        <v>22</v>
      </c>
      <c r="C21" s="2" t="s">
        <v>53</v>
      </c>
      <c r="D21" s="24" t="s">
        <v>12</v>
      </c>
      <c r="E21" s="46">
        <v>290</v>
      </c>
      <c r="F21" s="67"/>
      <c r="G21" s="64"/>
    </row>
    <row r="22" spans="2:7" x14ac:dyDescent="0.25">
      <c r="B22" s="19" t="s">
        <v>62</v>
      </c>
      <c r="C22" s="2" t="s">
        <v>63</v>
      </c>
      <c r="D22" s="24" t="s">
        <v>8</v>
      </c>
      <c r="E22" s="47">
        <v>23.8</v>
      </c>
      <c r="F22" s="67"/>
      <c r="G22" s="64"/>
    </row>
    <row r="23" spans="2:7" x14ac:dyDescent="0.25">
      <c r="B23" s="19" t="s">
        <v>61</v>
      </c>
      <c r="C23" s="2" t="s">
        <v>59</v>
      </c>
      <c r="D23" s="24" t="s">
        <v>12</v>
      </c>
      <c r="E23" s="46">
        <v>2380</v>
      </c>
      <c r="F23" s="67"/>
      <c r="G23" s="64"/>
    </row>
    <row r="24" spans="2:7" ht="15.75" thickBot="1" x14ac:dyDescent="0.3">
      <c r="B24" s="19" t="s">
        <v>61</v>
      </c>
      <c r="C24" s="2" t="s">
        <v>60</v>
      </c>
      <c r="D24" s="24" t="s">
        <v>12</v>
      </c>
      <c r="E24" s="46">
        <v>2380</v>
      </c>
      <c r="F24" s="68"/>
      <c r="G24" s="69"/>
    </row>
    <row r="25" spans="2:7" x14ac:dyDescent="0.25">
      <c r="B25" s="17"/>
      <c r="C25" s="18" t="s">
        <v>65</v>
      </c>
      <c r="D25" s="54"/>
      <c r="E25" s="55"/>
      <c r="F25" s="55"/>
      <c r="G25" s="56"/>
    </row>
    <row r="26" spans="2:7" ht="15.75" thickBot="1" x14ac:dyDescent="0.3">
      <c r="B26" s="11"/>
      <c r="C26" s="20" t="s">
        <v>66</v>
      </c>
      <c r="D26" s="57"/>
      <c r="E26" s="58"/>
      <c r="F26" s="58"/>
      <c r="G26" s="59"/>
    </row>
    <row r="27" spans="2:7" ht="15.75" thickBot="1" x14ac:dyDescent="0.3">
      <c r="B27" s="21"/>
      <c r="C27" s="22" t="s">
        <v>67</v>
      </c>
      <c r="D27" s="33"/>
      <c r="E27" s="34"/>
      <c r="F27" s="34"/>
      <c r="G27" s="35"/>
    </row>
    <row r="28" spans="2:7" ht="15.75" thickBot="1" x14ac:dyDescent="0.3">
      <c r="B28" s="21"/>
      <c r="C28" s="22" t="s">
        <v>68</v>
      </c>
      <c r="D28" s="30"/>
      <c r="E28" s="31"/>
      <c r="F28" s="31"/>
      <c r="G28" s="32"/>
    </row>
    <row r="29" spans="2:7" ht="15.75" thickBot="1" x14ac:dyDescent="0.3">
      <c r="B29" s="21"/>
      <c r="C29" s="22" t="s">
        <v>69</v>
      </c>
      <c r="D29" s="30"/>
      <c r="E29" s="31"/>
      <c r="F29" s="31"/>
      <c r="G29" s="32"/>
    </row>
    <row r="30" spans="2:7" ht="15.75" thickBot="1" x14ac:dyDescent="0.3"/>
    <row r="31" spans="2:7" ht="15.75" thickBot="1" x14ac:dyDescent="0.3">
      <c r="B31" s="43"/>
      <c r="C31" t="s">
        <v>70</v>
      </c>
    </row>
  </sheetData>
  <mergeCells count="6">
    <mergeCell ref="D29:G29"/>
    <mergeCell ref="D27:G27"/>
    <mergeCell ref="D25:G25"/>
    <mergeCell ref="D26:G26"/>
    <mergeCell ref="B3:G4"/>
    <mergeCell ref="D28:G28"/>
  </mergeCells>
  <pageMargins left="0.7" right="0.7" top="0.78749999999999998" bottom="0.78749999999999998" header="0.51180555555555496" footer="0.51180555555555496"/>
  <pageSetup paperSize="9" firstPageNumber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zoomScaleNormal="100" workbookViewId="0">
      <selection activeCell="A25" sqref="A25"/>
    </sheetView>
  </sheetViews>
  <sheetFormatPr defaultRowHeight="15" x14ac:dyDescent="0.25"/>
  <cols>
    <col min="1" max="1" width="6.140625" customWidth="1"/>
    <col min="2" max="2" width="26.28515625" customWidth="1"/>
    <col min="3" max="3" width="13.28515625" customWidth="1"/>
    <col min="4" max="4" width="12.140625" customWidth="1"/>
    <col min="5" max="5" width="11.5703125" customWidth="1"/>
    <col min="6" max="6" width="9.42578125" customWidth="1"/>
    <col min="7" max="7" width="15.5703125" customWidth="1"/>
    <col min="8" max="8" width="11.140625" customWidth="1"/>
    <col min="9" max="1025" width="8.7109375" customWidth="1"/>
  </cols>
  <sheetData>
    <row r="1" spans="1:10" x14ac:dyDescent="0.25">
      <c r="D1" s="4" t="s">
        <v>24</v>
      </c>
      <c r="E1" s="5" t="s">
        <v>25</v>
      </c>
      <c r="F1" s="5" t="s">
        <v>26</v>
      </c>
      <c r="G1" s="5" t="s">
        <v>27</v>
      </c>
      <c r="H1" s="6" t="s">
        <v>28</v>
      </c>
    </row>
    <row r="2" spans="1:10" ht="15.75" thickBot="1" x14ac:dyDescent="0.3">
      <c r="D2" s="7" t="s">
        <v>29</v>
      </c>
      <c r="E2" s="2" t="s">
        <v>30</v>
      </c>
      <c r="F2" s="2" t="s">
        <v>31</v>
      </c>
      <c r="G2" s="2" t="s">
        <v>32</v>
      </c>
      <c r="H2" s="8" t="s">
        <v>33</v>
      </c>
    </row>
    <row r="3" spans="1:10" x14ac:dyDescent="0.25">
      <c r="A3" s="4" t="s">
        <v>34</v>
      </c>
      <c r="B3" s="5"/>
      <c r="C3" s="9"/>
      <c r="D3" s="4">
        <v>440</v>
      </c>
      <c r="E3" s="5">
        <v>600</v>
      </c>
      <c r="F3" s="5">
        <v>170</v>
      </c>
      <c r="G3" s="5">
        <v>500</v>
      </c>
      <c r="H3" s="6">
        <v>380</v>
      </c>
      <c r="I3" s="5">
        <f>SUM(D3:H3)</f>
        <v>2090</v>
      </c>
      <c r="J3" s="6" t="s">
        <v>12</v>
      </c>
    </row>
    <row r="4" spans="1:10" x14ac:dyDescent="0.25">
      <c r="A4" s="7"/>
      <c r="B4" s="2" t="s">
        <v>35</v>
      </c>
      <c r="C4" s="10" t="s">
        <v>36</v>
      </c>
      <c r="D4" s="7">
        <v>66</v>
      </c>
      <c r="E4" s="2">
        <v>90</v>
      </c>
      <c r="F4" s="2">
        <v>25.5</v>
      </c>
      <c r="G4" s="2">
        <v>75</v>
      </c>
      <c r="H4" s="8">
        <v>57</v>
      </c>
      <c r="I4" s="2">
        <f>SUM(D4:H4)</f>
        <v>313.5</v>
      </c>
      <c r="J4" s="8" t="s">
        <v>8</v>
      </c>
    </row>
    <row r="5" spans="1:10" ht="15.75" thickBot="1" x14ac:dyDescent="0.3">
      <c r="A5" s="11"/>
      <c r="B5" s="12" t="s">
        <v>37</v>
      </c>
      <c r="C5" s="13" t="s">
        <v>38</v>
      </c>
      <c r="D5" s="11">
        <v>1.55</v>
      </c>
      <c r="E5" s="12">
        <v>2.1</v>
      </c>
      <c r="F5" s="12">
        <v>0.6</v>
      </c>
      <c r="G5" s="12">
        <v>1.75</v>
      </c>
      <c r="H5" s="14">
        <v>1.33</v>
      </c>
      <c r="I5" s="12">
        <f>SUM(D5:H5)</f>
        <v>7.33</v>
      </c>
      <c r="J5" s="14" t="s">
        <v>6</v>
      </c>
    </row>
    <row r="6" spans="1:10" x14ac:dyDescent="0.25">
      <c r="C6" s="15"/>
      <c r="D6" s="7"/>
      <c r="E6" s="2"/>
      <c r="F6" s="2"/>
      <c r="G6" s="2"/>
      <c r="H6" s="8"/>
    </row>
    <row r="7" spans="1:10" ht="15.75" thickBot="1" x14ac:dyDescent="0.3">
      <c r="C7" s="15"/>
      <c r="D7" s="7"/>
      <c r="E7" s="2"/>
      <c r="F7" s="2"/>
      <c r="G7" s="2"/>
      <c r="H7" s="8"/>
    </row>
    <row r="8" spans="1:10" x14ac:dyDescent="0.25">
      <c r="A8" s="4" t="s">
        <v>39</v>
      </c>
      <c r="B8" s="5"/>
      <c r="C8" s="9"/>
      <c r="D8" s="4">
        <v>110</v>
      </c>
      <c r="E8" s="5">
        <v>180</v>
      </c>
      <c r="F8" s="5">
        <v>0</v>
      </c>
      <c r="G8" s="5">
        <v>0</v>
      </c>
      <c r="H8" s="6">
        <v>0</v>
      </c>
      <c r="I8" s="5">
        <f>SUM(D8:H8)</f>
        <v>290</v>
      </c>
      <c r="J8" s="6" t="s">
        <v>12</v>
      </c>
    </row>
    <row r="9" spans="1:10" x14ac:dyDescent="0.25">
      <c r="A9" s="7"/>
      <c r="B9" s="2" t="s">
        <v>40</v>
      </c>
      <c r="C9" s="10" t="s">
        <v>36</v>
      </c>
      <c r="D9" s="7">
        <v>6.16</v>
      </c>
      <c r="E9" s="2">
        <v>10</v>
      </c>
      <c r="F9" s="2">
        <v>0</v>
      </c>
      <c r="G9" s="2">
        <v>0</v>
      </c>
      <c r="H9" s="8">
        <v>0</v>
      </c>
      <c r="I9" s="2">
        <f>SUM(D9:H9)</f>
        <v>16.16</v>
      </c>
      <c r="J9" s="8" t="s">
        <v>8</v>
      </c>
    </row>
    <row r="10" spans="1:10" ht="15.75" thickBot="1" x14ac:dyDescent="0.3">
      <c r="A10" s="11"/>
      <c r="B10" s="12" t="s">
        <v>37</v>
      </c>
      <c r="C10" s="13" t="s">
        <v>38</v>
      </c>
      <c r="D10" s="11">
        <v>0.4</v>
      </c>
      <c r="E10" s="12">
        <v>0.63</v>
      </c>
      <c r="F10" s="12">
        <v>0</v>
      </c>
      <c r="G10" s="12">
        <v>0</v>
      </c>
      <c r="H10" s="14">
        <v>0</v>
      </c>
      <c r="I10" s="12">
        <f>SUM(D10:H10)</f>
        <v>1.03</v>
      </c>
      <c r="J10" s="14" t="s">
        <v>6</v>
      </c>
    </row>
    <row r="11" spans="1:10" x14ac:dyDescent="0.25">
      <c r="C11" s="15"/>
      <c r="D11" s="7"/>
      <c r="E11" s="2"/>
      <c r="F11" s="2"/>
      <c r="G11" s="2"/>
      <c r="H11" s="8"/>
    </row>
    <row r="12" spans="1:10" ht="15.75" thickBot="1" x14ac:dyDescent="0.3">
      <c r="C12" s="15"/>
      <c r="D12" s="7"/>
      <c r="E12" s="2"/>
      <c r="F12" s="2"/>
      <c r="G12" s="2"/>
      <c r="H12" s="8"/>
    </row>
    <row r="13" spans="1:10" ht="15.75" thickBot="1" x14ac:dyDescent="0.3">
      <c r="A13" s="4" t="s">
        <v>41</v>
      </c>
      <c r="B13" s="5" t="s">
        <v>42</v>
      </c>
      <c r="C13" s="42" t="s">
        <v>43</v>
      </c>
      <c r="D13" s="4">
        <v>440</v>
      </c>
      <c r="E13" s="5">
        <v>600</v>
      </c>
      <c r="F13" s="5">
        <v>0</v>
      </c>
      <c r="G13" s="5">
        <v>0</v>
      </c>
      <c r="H13" s="6">
        <v>380</v>
      </c>
      <c r="I13" s="5">
        <f>SUM(D13:H13)</f>
        <v>1420</v>
      </c>
      <c r="J13" s="6" t="s">
        <v>12</v>
      </c>
    </row>
    <row r="14" spans="1:10" ht="15.75" thickBot="1" x14ac:dyDescent="0.3">
      <c r="A14" s="7"/>
      <c r="B14" s="2" t="s">
        <v>44</v>
      </c>
      <c r="C14" s="42"/>
      <c r="D14" s="7">
        <v>0</v>
      </c>
      <c r="E14" s="2">
        <v>0</v>
      </c>
      <c r="F14" s="2">
        <v>170</v>
      </c>
      <c r="G14" s="2">
        <v>500</v>
      </c>
      <c r="H14" s="8">
        <v>0</v>
      </c>
      <c r="I14" s="2">
        <f>SUM(D14:H14)</f>
        <v>670</v>
      </c>
      <c r="J14" s="8" t="s">
        <v>12</v>
      </c>
    </row>
    <row r="15" spans="1:10" ht="15.75" thickBot="1" x14ac:dyDescent="0.3">
      <c r="A15" s="11"/>
      <c r="B15" s="12" t="s">
        <v>45</v>
      </c>
      <c r="C15" s="42"/>
      <c r="D15" s="11">
        <v>440</v>
      </c>
      <c r="E15" s="12">
        <v>600</v>
      </c>
      <c r="F15" s="12">
        <v>170</v>
      </c>
      <c r="G15" s="12">
        <v>500</v>
      </c>
      <c r="H15" s="14">
        <v>380</v>
      </c>
      <c r="I15" s="12">
        <f>SUM(D15:H15)</f>
        <v>2090</v>
      </c>
      <c r="J15" s="14" t="s">
        <v>12</v>
      </c>
    </row>
    <row r="17" spans="1:3" x14ac:dyDescent="0.25">
      <c r="A17" s="4" t="s">
        <v>46</v>
      </c>
      <c r="B17" s="5">
        <f>I3</f>
        <v>2090</v>
      </c>
      <c r="C17" s="6" t="s">
        <v>12</v>
      </c>
    </row>
    <row r="18" spans="1:3" ht="15.75" thickBot="1" x14ac:dyDescent="0.3">
      <c r="A18" s="11"/>
      <c r="B18" s="12"/>
      <c r="C18" s="14"/>
    </row>
  </sheetData>
  <mergeCells count="1">
    <mergeCell ref="C13:C15"/>
  </mergeCells>
  <pageMargins left="0.7" right="0.7" top="0.78749999999999998" bottom="0.78749999999999998" header="0.51180555555555496" footer="0.51180555555555496"/>
  <pageSetup paperSize="9" firstPageNumber="0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RowHeight="15" x14ac:dyDescent="0.25"/>
  <cols>
    <col min="1" max="1025" width="8.7109375" customWidth="1"/>
  </cols>
  <sheetData/>
  <pageMargins left="0.7" right="0.7" top="0.78749999999999998" bottom="0.78749999999999998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Hrdinová Lucie</cp:lastModifiedBy>
  <cp:revision>3</cp:revision>
  <cp:lastPrinted>2019-07-24T13:52:02Z</cp:lastPrinted>
  <dcterms:created xsi:type="dcterms:W3CDTF">2006-10-17T13:37:20Z</dcterms:created>
  <dcterms:modified xsi:type="dcterms:W3CDTF">2019-07-24T13:52:56Z</dcterms:modified>
  <dc:language>cs-CZ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