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18-2022\02 ZMC 17_12_2018\07 Neinvestiční příspěvek MČ roku 2019 pro MŠ\"/>
    </mc:Choice>
  </mc:AlternateContent>
  <bookViews>
    <workbookView xWindow="0" yWindow="0" windowWidth="25350" windowHeight="11685"/>
  </bookViews>
  <sheets>
    <sheet name="Odpisový plán 2019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E14" i="1" l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E8" i="1"/>
  <c r="D8" i="1"/>
  <c r="C8" i="1"/>
  <c r="B8" i="1"/>
  <c r="E7" i="1"/>
  <c r="D7" i="1"/>
  <c r="C7" i="1"/>
  <c r="B7" i="1"/>
  <c r="E6" i="1"/>
  <c r="D6" i="1"/>
  <c r="D15" i="1" s="1"/>
  <c r="C6" i="1"/>
  <c r="C15" i="1" l="1"/>
</calcChain>
</file>

<file path=xl/sharedStrings.xml><?xml version="1.0" encoding="utf-8"?>
<sst xmlns="http://schemas.openxmlformats.org/spreadsheetml/2006/main" count="17" uniqueCount="17">
  <si>
    <t>Odpisový plán příspěvkové organizace 2019</t>
  </si>
  <si>
    <t>Název organizace: Mateřská škola Kunratice, Praha 4, Předškolní 880</t>
  </si>
  <si>
    <t>Název</t>
  </si>
  <si>
    <t xml:space="preserve">Pořizovací cena </t>
  </si>
  <si>
    <t>Uplatněné odpisy do roku 2018 celkem</t>
  </si>
  <si>
    <t>Odpis 2019</t>
  </si>
  <si>
    <t>Zůstatková cena</t>
  </si>
  <si>
    <t>El. smažící pánev</t>
  </si>
  <si>
    <t>Konvektomat</t>
  </si>
  <si>
    <t>Mycí blok 3</t>
  </si>
  <si>
    <t>Nápojový blok</t>
  </si>
  <si>
    <t>Přístřešek</t>
  </si>
  <si>
    <t>Konvektomat 2</t>
  </si>
  <si>
    <t>Koberec</t>
  </si>
  <si>
    <t>Sestava nábytku</t>
  </si>
  <si>
    <t>Kamerový systém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</si>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</sst>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0" fillId="0" borderId="0" xfId="0" applyNumberFormat="1"/>
    <xf numFmtId="0" fontId="3" fillId="0" borderId="12" xfId="0" applyFont="1" applyBorder="1"/>
    <xf numFmtId="164" fontId="2" fillId="0" borderId="13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6" xfId="0" applyFont="1" applyBorder="1"/>
    <xf numFmtId="0" fontId="3" fillId="0" borderId="6" xfId="0" applyFont="1" applyBorder="1"/>
    <xf numFmtId="164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rombart%20Jana%20S\Desktop\Kunratice\Odpis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dpisový plán 2017"/>
      <sheetName val="Odpisový plán 2018"/>
      <sheetName val="Odpisový plán 2019"/>
      <sheetName val="Lednice Lither"/>
      <sheetName val="Mycí blok"/>
      <sheetName val="Mycí blok 2"/>
      <sheetName val="El. smažící pánev"/>
      <sheetName val="Konvektomat"/>
      <sheetName val="Mycí blok 3"/>
      <sheetName val="Nápojový blok"/>
      <sheetName val="Přístřešek"/>
      <sheetName val="Konvektomat 2"/>
      <sheetName val="Koberec"/>
      <sheetName val="Sestava nábytku"/>
      <sheetName val="Kamerový systém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>
        <row r="13">
          <cell r="D13">
            <v>94369</v>
          </cell>
        </row>
        <row r="14">
          <cell r="B14">
            <v>14959</v>
          </cell>
          <cell r="C14">
            <v>2308</v>
          </cell>
        </row>
      </sheetData>
      <sheetData sheetId="7">
        <row r="4">
          <cell r="E4">
            <v>246809.60000000001</v>
          </cell>
        </row>
        <row r="16">
          <cell r="D16">
            <v>191968</v>
          </cell>
        </row>
        <row r="17">
          <cell r="B17">
            <v>20568</v>
          </cell>
          <cell r="C17">
            <v>34273.600000000006</v>
          </cell>
        </row>
      </sheetData>
      <sheetData sheetId="8">
        <row r="4">
          <cell r="E4">
            <v>96840.89</v>
          </cell>
        </row>
        <row r="17">
          <cell r="D17">
            <v>82712</v>
          </cell>
        </row>
        <row r="18">
          <cell r="B18">
            <v>8071</v>
          </cell>
          <cell r="C18">
            <v>6057.8899999999994</v>
          </cell>
        </row>
      </sheetData>
      <sheetData sheetId="9">
        <row r="4">
          <cell r="E4">
            <v>94512.1</v>
          </cell>
        </row>
        <row r="17">
          <cell r="D17">
            <v>80724</v>
          </cell>
        </row>
        <row r="18">
          <cell r="B18">
            <v>7877</v>
          </cell>
          <cell r="C18">
            <v>5911.1000000000058</v>
          </cell>
        </row>
      </sheetData>
      <sheetData sheetId="10">
        <row r="4">
          <cell r="E4">
            <v>76720</v>
          </cell>
        </row>
        <row r="9">
          <cell r="D9">
            <v>10230</v>
          </cell>
        </row>
        <row r="10">
          <cell r="B10">
            <v>5115</v>
          </cell>
          <cell r="C10">
            <v>61375</v>
          </cell>
        </row>
      </sheetData>
      <sheetData sheetId="11">
        <row r="4">
          <cell r="E4">
            <v>348480</v>
          </cell>
        </row>
        <row r="9">
          <cell r="D9">
            <v>75020</v>
          </cell>
        </row>
        <row r="10">
          <cell r="B10">
            <v>29040</v>
          </cell>
          <cell r="C10">
            <v>244420</v>
          </cell>
        </row>
      </sheetData>
      <sheetData sheetId="12">
        <row r="4">
          <cell r="E4">
            <v>85292</v>
          </cell>
        </row>
        <row r="13">
          <cell r="D13">
            <v>70777</v>
          </cell>
        </row>
        <row r="14">
          <cell r="B14">
            <v>11429</v>
          </cell>
          <cell r="C14">
            <v>3086</v>
          </cell>
        </row>
      </sheetData>
      <sheetData sheetId="13">
        <row r="4">
          <cell r="E4">
            <v>203364</v>
          </cell>
        </row>
        <row r="12">
          <cell r="D12">
            <v>108459</v>
          </cell>
        </row>
        <row r="13">
          <cell r="B13">
            <v>20336</v>
          </cell>
          <cell r="C13">
            <v>74569</v>
          </cell>
        </row>
      </sheetData>
      <sheetData sheetId="14">
        <row r="4">
          <cell r="E4">
            <v>50178</v>
          </cell>
        </row>
        <row r="8">
          <cell r="D8">
            <v>9618</v>
          </cell>
        </row>
        <row r="9">
          <cell r="B9">
            <v>5018</v>
          </cell>
          <cell r="C9">
            <v>35542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2" sqref="A2"/>
    </sheetView>
  </sheetViews>
  <sheetFormatPr defaultRowHeight="15" x14ac:dyDescent="0.25"/>
  <cols>
    <col min="1" max="1" width="23" customWidth="1"/>
    <col min="2" max="2" width="19.140625" customWidth="1"/>
    <col min="3" max="3" width="31.5703125" customWidth="1"/>
    <col min="4" max="4" width="26.5703125" customWidth="1"/>
    <col min="5" max="5" width="21.85546875" customWidth="1"/>
    <col min="7" max="7" width="11.42578125" bestFit="1" customWidth="1"/>
  </cols>
  <sheetData>
    <row r="1" spans="1:7" ht="21" thickBot="1" x14ac:dyDescent="0.35">
      <c r="A1" s="19" t="s">
        <v>0</v>
      </c>
      <c r="B1" s="20"/>
      <c r="C1" s="20"/>
      <c r="D1" s="20"/>
      <c r="E1" s="21"/>
    </row>
    <row r="2" spans="1:7" ht="16.5" thickBot="1" x14ac:dyDescent="0.3">
      <c r="A2" s="1"/>
      <c r="B2" s="1"/>
      <c r="C2" s="1"/>
      <c r="D2" s="1"/>
      <c r="E2" s="1"/>
    </row>
    <row r="3" spans="1:7" ht="21" thickBot="1" x14ac:dyDescent="0.35">
      <c r="A3" s="19" t="s">
        <v>1</v>
      </c>
      <c r="B3" s="20"/>
      <c r="C3" s="20"/>
      <c r="D3" s="20"/>
      <c r="E3" s="21"/>
    </row>
    <row r="4" spans="1:7" ht="16.5" thickBot="1" x14ac:dyDescent="0.3">
      <c r="A4" s="1"/>
      <c r="B4" s="1"/>
      <c r="C4" s="1"/>
      <c r="D4" s="1"/>
      <c r="E4" s="1"/>
    </row>
    <row r="5" spans="1:7" ht="29.25" customHeight="1" thickBot="1" x14ac:dyDescent="0.3">
      <c r="A5" s="2" t="s">
        <v>2</v>
      </c>
      <c r="B5" s="3" t="s">
        <v>3</v>
      </c>
      <c r="C5" s="4" t="s">
        <v>4</v>
      </c>
      <c r="D5" s="4" t="s">
        <v>5</v>
      </c>
      <c r="E5" s="5" t="s">
        <v>6</v>
      </c>
    </row>
    <row r="6" spans="1:7" ht="15.75" x14ac:dyDescent="0.25">
      <c r="A6" s="6" t="s">
        <v>7</v>
      </c>
      <c r="B6" s="7">
        <v>111636</v>
      </c>
      <c r="C6" s="8">
        <f>'[1]El. smažící pánev'!D13</f>
        <v>94369</v>
      </c>
      <c r="D6" s="8">
        <f>'[1]El. smažící pánev'!B14</f>
        <v>14959</v>
      </c>
      <c r="E6" s="9">
        <f>'[1]El. smažící pánev'!C14</f>
        <v>2308</v>
      </c>
      <c r="G6" s="10"/>
    </row>
    <row r="7" spans="1:7" ht="15.75" x14ac:dyDescent="0.25">
      <c r="A7" s="11" t="s">
        <v>8</v>
      </c>
      <c r="B7" s="12">
        <f>[1]Konvektomat!E4</f>
        <v>246809.60000000001</v>
      </c>
      <c r="C7" s="13">
        <f>[1]Konvektomat!D16</f>
        <v>191968</v>
      </c>
      <c r="D7" s="13">
        <f>[1]Konvektomat!B17</f>
        <v>20568</v>
      </c>
      <c r="E7" s="14">
        <f>[1]Konvektomat!C17</f>
        <v>34273.600000000006</v>
      </c>
    </row>
    <row r="8" spans="1:7" ht="15.75" x14ac:dyDescent="0.25">
      <c r="A8" s="11" t="s">
        <v>9</v>
      </c>
      <c r="B8" s="12">
        <f>'[1]Mycí blok 3'!E4</f>
        <v>96840.89</v>
      </c>
      <c r="C8" s="13">
        <f>'[1]Mycí blok 3'!D17</f>
        <v>82712</v>
      </c>
      <c r="D8" s="13">
        <f>'[1]Mycí blok 3'!B18</f>
        <v>8071</v>
      </c>
      <c r="E8" s="14">
        <f>'[1]Mycí blok 3'!C18</f>
        <v>6057.8899999999994</v>
      </c>
      <c r="G8" s="10"/>
    </row>
    <row r="9" spans="1:7" ht="15.75" x14ac:dyDescent="0.25">
      <c r="A9" s="11" t="s">
        <v>10</v>
      </c>
      <c r="B9" s="12">
        <f>'[1]Nápojový blok'!E4</f>
        <v>94512.1</v>
      </c>
      <c r="C9" s="13">
        <f>'[1]Nápojový blok'!D17</f>
        <v>80724</v>
      </c>
      <c r="D9" s="13">
        <f>'[1]Nápojový blok'!B18</f>
        <v>7877</v>
      </c>
      <c r="E9" s="14">
        <f>'[1]Nápojový blok'!C18</f>
        <v>5911.1000000000058</v>
      </c>
    </row>
    <row r="10" spans="1:7" ht="15.75" x14ac:dyDescent="0.25">
      <c r="A10" s="11" t="s">
        <v>11</v>
      </c>
      <c r="B10" s="12">
        <f>[1]Přístřešek!E4</f>
        <v>76720</v>
      </c>
      <c r="C10" s="13">
        <f>[1]Přístřešek!D9</f>
        <v>10230</v>
      </c>
      <c r="D10" s="13">
        <f>[1]Přístřešek!B10</f>
        <v>5115</v>
      </c>
      <c r="E10" s="14">
        <f>[1]Přístřešek!C10</f>
        <v>61375</v>
      </c>
    </row>
    <row r="11" spans="1:7" ht="15.75" x14ac:dyDescent="0.25">
      <c r="A11" s="11" t="s">
        <v>12</v>
      </c>
      <c r="B11" s="12">
        <f>'[1]Konvektomat 2'!E4</f>
        <v>348480</v>
      </c>
      <c r="C11" s="13">
        <f>'[1]Konvektomat 2'!D9</f>
        <v>75020</v>
      </c>
      <c r="D11" s="13">
        <f>'[1]Konvektomat 2'!B10</f>
        <v>29040</v>
      </c>
      <c r="E11" s="14">
        <f>'[1]Konvektomat 2'!C10</f>
        <v>244420</v>
      </c>
    </row>
    <row r="12" spans="1:7" ht="15.75" x14ac:dyDescent="0.25">
      <c r="A12" s="11" t="s">
        <v>13</v>
      </c>
      <c r="B12" s="12">
        <f>[1]Koberec!E4</f>
        <v>85292</v>
      </c>
      <c r="C12" s="13">
        <f>[1]Koberec!D13</f>
        <v>70777</v>
      </c>
      <c r="D12" s="13">
        <f>[1]Koberec!B14</f>
        <v>11429</v>
      </c>
      <c r="E12" s="14">
        <f>[1]Koberec!C14</f>
        <v>3086</v>
      </c>
    </row>
    <row r="13" spans="1:7" ht="15.75" x14ac:dyDescent="0.25">
      <c r="A13" s="11" t="s">
        <v>14</v>
      </c>
      <c r="B13" s="12">
        <f>'[1]Sestava nábytku'!E4</f>
        <v>203364</v>
      </c>
      <c r="C13" s="13">
        <f>'[1]Sestava nábytku'!D12</f>
        <v>108459</v>
      </c>
      <c r="D13" s="13">
        <f>'[1]Sestava nábytku'!B13</f>
        <v>20336</v>
      </c>
      <c r="E13" s="14">
        <f>'[1]Sestava nábytku'!C13</f>
        <v>74569</v>
      </c>
    </row>
    <row r="14" spans="1:7" ht="16.5" thickBot="1" x14ac:dyDescent="0.3">
      <c r="A14" s="11" t="s">
        <v>15</v>
      </c>
      <c r="B14" s="12">
        <f>'[1]Kamerový systém'!E4</f>
        <v>50178</v>
      </c>
      <c r="C14" s="13">
        <f>'[1]Kamerový systém'!D8</f>
        <v>9618</v>
      </c>
      <c r="D14" s="13">
        <f>'[1]Kamerový systém'!B9</f>
        <v>5018</v>
      </c>
      <c r="E14" s="14">
        <f>'[1]Kamerový systém'!C9</f>
        <v>35542</v>
      </c>
    </row>
    <row r="15" spans="1:7" ht="16.5" thickBot="1" x14ac:dyDescent="0.3">
      <c r="A15" s="15" t="s">
        <v>16</v>
      </c>
      <c r="B15" s="16"/>
      <c r="C15" s="17">
        <f>SUM(C6:C14)</f>
        <v>723877</v>
      </c>
      <c r="D15" s="17">
        <f>SUM(D6:D14)</f>
        <v>122413</v>
      </c>
      <c r="E15" s="18"/>
    </row>
  </sheetData>
  <mergeCells count="2">
    <mergeCell ref="A1:E1"/>
    <mergeCell ref="A3:E3"/>
  </mergeCells>
  <pageMargins left="0.7" right="0.7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Odpisový plán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dcterms:created xsi:type="dcterms:W3CDTF">2018-10-23T07:06:23Z</dcterms:created>
  <dcterms:modified xsi:type="dcterms:W3CDTF">2018-12-05T18:18:53Z</dcterms:modified>
</cp:coreProperties>
</file>